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england-my.sharepoint.com/personal/jacqueline_ewers_artscouncil_org_uk/Documents/Webinar/"/>
    </mc:Choice>
  </mc:AlternateContent>
  <xr:revisionPtr revIDLastSave="0" documentId="8_{0773CC97-B417-4C66-BCDB-1A1D7F81341B}" xr6:coauthVersionLast="47" xr6:coauthVersionMax="47" xr10:uidLastSave="{00000000-0000-0000-0000-000000000000}"/>
  <bookViews>
    <workbookView xWindow="-98" yWindow="-98" windowWidth="20715" windowHeight="13276" xr2:uid="{BC1EC1D1-2ECB-4A24-A273-8F0EE2D51D8D}"/>
  </bookViews>
  <sheets>
    <sheet name="Email mktg KPI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19" i="1"/>
  <c r="B21" i="1"/>
  <c r="B19" i="1"/>
  <c r="C8" i="1"/>
  <c r="N15" i="1"/>
  <c r="C14" i="1"/>
  <c r="C12" i="1"/>
  <c r="N7" i="1"/>
  <c r="N6" i="1"/>
  <c r="B13" i="1"/>
  <c r="N13" i="1" s="1"/>
  <c r="B11" i="1"/>
  <c r="N11" i="1" s="1"/>
  <c r="B10" i="1"/>
  <c r="N10" i="1" s="1"/>
  <c r="B8" i="1"/>
  <c r="B14" i="1" l="1"/>
  <c r="N14" i="1"/>
  <c r="N8" i="1"/>
  <c r="N12" i="1"/>
  <c r="B12" i="1"/>
</calcChain>
</file>

<file path=xl/sharedStrings.xml><?xml version="1.0" encoding="utf-8"?>
<sst xmlns="http://schemas.openxmlformats.org/spreadsheetml/2006/main" count="19" uniqueCount="18">
  <si>
    <t>DIGITAL CULTURE NETWORK</t>
  </si>
  <si>
    <t>EMAIL MARKETING KEY PERFORMANCE INDICATORS</t>
  </si>
  <si>
    <t>Example</t>
  </si>
  <si>
    <t>2022 summary</t>
  </si>
  <si>
    <t>New sign ups</t>
  </si>
  <si>
    <t>Unsubscribes</t>
  </si>
  <si>
    <t>List growth</t>
  </si>
  <si>
    <t>Number of emails delivered</t>
  </si>
  <si>
    <t>Open rate</t>
  </si>
  <si>
    <t>% Open Rate</t>
  </si>
  <si>
    <t>Click through rate (unique)</t>
  </si>
  <si>
    <t xml:space="preserve">% Click to Open Rate </t>
  </si>
  <si>
    <t>Conversions (ticket sales)</t>
  </si>
  <si>
    <t>Devices used to view email</t>
  </si>
  <si>
    <t>Emails viewed on PC</t>
  </si>
  <si>
    <t>Emails viewed on PC %</t>
  </si>
  <si>
    <t>Email viewed on mobile</t>
  </si>
  <si>
    <t>Email viewed on mobile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</si>
</sst>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;[Red]\-&quot;£&quot;#,##0"/>
    <numFmt numFmtId="165" formatCode="_-* #,##0.00_-;\-* #,##0.00_-;_-* &quot;-&quot;??_-;_-@_-"/>
    <numFmt numFmtId="166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CC3399"/>
      <name val="Calibri"/>
      <family val="2"/>
      <scheme val="minor"/>
    </font>
    <font>
      <b/>
      <sz val="14"/>
      <color rgb="FFCC339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9" fontId="3" fillId="0" borderId="1" xfId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17" fontId="2" fillId="0" borderId="1" xfId="0" applyNumberFormat="1" applyFont="1" applyBorder="1"/>
    <xf numFmtId="17" fontId="2" fillId="0" borderId="1" xfId="0" applyNumberFormat="1" applyFont="1" applyBorder="1" applyAlignment="1">
      <alignment horizontal="right"/>
    </xf>
    <xf numFmtId="3" fontId="0" fillId="0" borderId="1" xfId="0" applyNumberFormat="1" applyBorder="1"/>
    <xf numFmtId="166" fontId="2" fillId="0" borderId="1" xfId="2" applyNumberFormat="1" applyFont="1" applyBorder="1"/>
    <xf numFmtId="9" fontId="2" fillId="0" borderId="1" xfId="1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4" fillId="0" borderId="0" xfId="0" applyFont="1"/>
    <xf numFmtId="0" fontId="5" fillId="0" borderId="1" xfId="0" applyFont="1" applyBorder="1"/>
    <xf numFmtId="0" fontId="2" fillId="0" borderId="0" xfId="0" applyFont="1"/>
    <xf numFmtId="0" fontId="6" fillId="0" borderId="1" xfId="0" applyFont="1" applyBorder="1"/>
    <xf numFmtId="166" fontId="0" fillId="0" borderId="0" xfId="0" applyNumberFormat="1"/>
    <xf numFmtId="3" fontId="0" fillId="0" borderId="0" xfId="0" applyNumberFormat="1"/>
    <xf numFmtId="9" fontId="0" fillId="0" borderId="1" xfId="1" applyFont="1" applyBorder="1"/>
  </cellXfs>
  <cellStyles count="3">
    <cellStyle name="Comma" xfId="2" builtinId="3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8FBB5-CD68-4E96-9E51-53E342DCF09C}">
  <dimension ref="A1:N25"/>
  <sheetViews>
    <sheetView tabSelected="1" workbookViewId="0">
      <selection activeCell="B2" sqref="B2"/>
    </sheetView>
  </sheetViews>
  <sheetFormatPr defaultRowHeight="14.25"/>
  <cols>
    <col min="1" max="1" width="61.85546875" bestFit="1" customWidth="1"/>
    <col min="2" max="2" width="9.85546875" bestFit="1" customWidth="1"/>
    <col min="14" max="14" width="15" customWidth="1"/>
  </cols>
  <sheetData>
    <row r="1" spans="1:14" ht="21">
      <c r="A1" s="15" t="s">
        <v>0</v>
      </c>
    </row>
    <row r="2" spans="1:14" ht="18">
      <c r="A2" s="1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7" t="s">
        <v>2</v>
      </c>
      <c r="C4" s="3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8">
        <v>44562</v>
      </c>
      <c r="C5" s="8">
        <v>44593</v>
      </c>
      <c r="D5" s="8">
        <v>44621</v>
      </c>
      <c r="E5" s="8">
        <v>44652</v>
      </c>
      <c r="F5" s="8">
        <v>44682</v>
      </c>
      <c r="G5" s="8">
        <v>44713</v>
      </c>
      <c r="H5" s="8">
        <v>44743</v>
      </c>
      <c r="I5" s="8">
        <v>44774</v>
      </c>
      <c r="J5" s="8">
        <v>44805</v>
      </c>
      <c r="K5" s="8">
        <v>44835</v>
      </c>
      <c r="L5" s="8">
        <v>44866</v>
      </c>
      <c r="M5" s="8">
        <v>44896</v>
      </c>
      <c r="N5" s="9" t="s">
        <v>3</v>
      </c>
    </row>
    <row r="6" spans="1:14">
      <c r="A6" s="2" t="s">
        <v>4</v>
      </c>
      <c r="B6" s="3">
        <v>340</v>
      </c>
      <c r="C6" s="3">
        <v>407</v>
      </c>
      <c r="D6" s="1"/>
      <c r="E6" s="1"/>
      <c r="F6" s="1"/>
      <c r="G6" s="1"/>
      <c r="H6" s="1"/>
      <c r="I6" s="1"/>
      <c r="J6" s="1"/>
      <c r="K6" s="1"/>
      <c r="L6" s="1"/>
      <c r="M6" s="1"/>
      <c r="N6" s="2">
        <f>SUM(B6:M6)</f>
        <v>747</v>
      </c>
    </row>
    <row r="7" spans="1:14">
      <c r="A7" s="2" t="s">
        <v>5</v>
      </c>
      <c r="B7" s="3">
        <v>56</v>
      </c>
      <c r="C7" s="3">
        <v>60</v>
      </c>
      <c r="D7" s="1"/>
      <c r="E7" s="1"/>
      <c r="F7" s="1"/>
      <c r="G7" s="1"/>
      <c r="H7" s="1"/>
      <c r="I7" s="1"/>
      <c r="J7" s="1"/>
      <c r="K7" s="1"/>
      <c r="L7" s="1"/>
      <c r="M7" s="1"/>
      <c r="N7" s="2">
        <f>SUM(B7:M7)</f>
        <v>116</v>
      </c>
    </row>
    <row r="8" spans="1:14">
      <c r="A8" s="2" t="s">
        <v>6</v>
      </c>
      <c r="B8" s="18">
        <f>B6-B7</f>
        <v>284</v>
      </c>
      <c r="C8" s="18">
        <f>C6-C7</f>
        <v>347</v>
      </c>
      <c r="D8" s="1"/>
      <c r="E8" s="1"/>
      <c r="F8" s="1"/>
      <c r="G8" s="1"/>
      <c r="H8" s="1"/>
      <c r="I8" s="1"/>
      <c r="J8" s="1"/>
      <c r="K8" s="1"/>
      <c r="L8" s="1"/>
      <c r="M8" s="1"/>
      <c r="N8" s="2">
        <f>N6-N7</f>
        <v>631</v>
      </c>
    </row>
    <row r="9" spans="1:14">
      <c r="A9" s="2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1:14">
      <c r="A10" s="2" t="s">
        <v>7</v>
      </c>
      <c r="B10" s="4">
        <f>10000+6700+25000</f>
        <v>41700</v>
      </c>
      <c r="C10" s="10">
        <v>46302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f>SUM(B10:M10)</f>
        <v>88002</v>
      </c>
    </row>
    <row r="11" spans="1:14">
      <c r="A11" s="2" t="s">
        <v>8</v>
      </c>
      <c r="B11" s="4">
        <f>2300+1250+5300</f>
        <v>8850</v>
      </c>
      <c r="C11" s="4">
        <v>8456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1">
        <f>SUM(B11:M11)</f>
        <v>17306</v>
      </c>
    </row>
    <row r="12" spans="1:14">
      <c r="A12" s="2" t="s">
        <v>9</v>
      </c>
      <c r="B12" s="5">
        <f>B11/B10</f>
        <v>0.21223021582733814</v>
      </c>
      <c r="C12" s="5">
        <f t="shared" ref="C12" si="0">C11/C10</f>
        <v>0.18262710034123797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2">
        <f>N11/N10</f>
        <v>0.19665462148587531</v>
      </c>
    </row>
    <row r="13" spans="1:14">
      <c r="A13" s="2" t="s">
        <v>10</v>
      </c>
      <c r="B13" s="4">
        <f>320+275+800</f>
        <v>1395</v>
      </c>
      <c r="C13" s="4">
        <v>1202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13">
        <f>SUM(B13:M13)</f>
        <v>2597</v>
      </c>
    </row>
    <row r="14" spans="1:14">
      <c r="A14" s="2" t="s">
        <v>11</v>
      </c>
      <c r="B14" s="5">
        <f>B13/B11</f>
        <v>0.15762711864406781</v>
      </c>
      <c r="C14" s="5">
        <f>C13/C11</f>
        <v>0.14214758751182593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12">
        <f>N13/N11</f>
        <v>0.15006356177048422</v>
      </c>
    </row>
    <row r="15" spans="1:14">
      <c r="A15" s="2" t="s">
        <v>12</v>
      </c>
      <c r="B15" s="6">
        <v>3000</v>
      </c>
      <c r="C15" s="6">
        <v>3509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4">
        <f>SUM(B15:M15)</f>
        <v>6509</v>
      </c>
    </row>
    <row r="16" spans="1:14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4"/>
    </row>
    <row r="17" spans="1:14">
      <c r="A17" s="2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4"/>
    </row>
    <row r="18" spans="1:14">
      <c r="A18" s="2" t="s">
        <v>14</v>
      </c>
      <c r="B18" s="4">
        <v>25020</v>
      </c>
      <c r="C18" s="4">
        <v>29102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2" t="s">
        <v>15</v>
      </c>
      <c r="B19" s="5">
        <f>B18/B10</f>
        <v>0.6</v>
      </c>
      <c r="C19" s="5">
        <f>C18/C10</f>
        <v>0.62852576562567497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2" t="s">
        <v>16</v>
      </c>
      <c r="B20" s="4">
        <v>16680</v>
      </c>
      <c r="C20" s="4">
        <v>17200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2" t="s">
        <v>17</v>
      </c>
      <c r="B21" s="21">
        <f>B20/B10</f>
        <v>0.4</v>
      </c>
      <c r="C21" s="21">
        <f>C20/C10</f>
        <v>0.37147423437432509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B22" s="19"/>
      <c r="C22" s="20"/>
    </row>
    <row r="23" spans="1:14">
      <c r="A23" s="17"/>
    </row>
    <row r="24" spans="1:14">
      <c r="A24" s="17"/>
    </row>
    <row r="25" spans="1:14">
      <c r="A25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Arts Council England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Ewers</dc:creator>
  <cp:keywords/>
  <dc:description/>
  <cp:lastModifiedBy/>
  <cp:revision/>
  <dcterms:created xsi:type="dcterms:W3CDTF">2022-11-01T10:14:53Z</dcterms:created>
  <dcterms:modified xsi:type="dcterms:W3CDTF">2022-12-01T11:46:01Z</dcterms:modified>
  <cp:category/>
  <cp:contentStatus/>
</cp:coreProperties>
</file>